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enshichu\Desktop\"/>
    </mc:Choice>
  </mc:AlternateContent>
  <xr:revisionPtr revIDLastSave="0" documentId="13_ncr:1_{7A8CE83E-3824-48AC-A3CF-171B5001264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46" i="1" l="1"/>
  <c r="L46" i="1" s="1"/>
  <c r="J46" i="1"/>
  <c r="H46" i="1"/>
  <c r="F46" i="1"/>
  <c r="J45" i="1"/>
  <c r="H45" i="1"/>
  <c r="K45" i="1" s="1"/>
  <c r="L45" i="1" s="1"/>
  <c r="M45" i="1" s="1"/>
  <c r="F45" i="1"/>
  <c r="J44" i="1"/>
  <c r="K44" i="1" s="1"/>
  <c r="L44" i="1" s="1"/>
  <c r="H44" i="1"/>
  <c r="F44" i="1"/>
  <c r="J43" i="1"/>
  <c r="H43" i="1"/>
  <c r="K43" i="1" s="1"/>
  <c r="L43" i="1" s="1"/>
  <c r="F43" i="1"/>
  <c r="M43" i="1" s="1"/>
  <c r="K42" i="1"/>
  <c r="L42" i="1" s="1"/>
  <c r="J42" i="1"/>
  <c r="H42" i="1"/>
  <c r="F42" i="1"/>
  <c r="M42" i="1" s="1"/>
  <c r="J41" i="1"/>
  <c r="H41" i="1"/>
  <c r="K41" i="1" s="1"/>
  <c r="L41" i="1" s="1"/>
  <c r="M41" i="1" s="1"/>
  <c r="F41" i="1"/>
  <c r="J40" i="1"/>
  <c r="K40" i="1" s="1"/>
  <c r="L40" i="1" s="1"/>
  <c r="H40" i="1"/>
  <c r="F40" i="1"/>
  <c r="J39" i="1"/>
  <c r="H39" i="1"/>
  <c r="K39" i="1" s="1"/>
  <c r="L39" i="1" s="1"/>
  <c r="F39" i="1"/>
  <c r="K38" i="1"/>
  <c r="L38" i="1" s="1"/>
  <c r="J38" i="1"/>
  <c r="H38" i="1"/>
  <c r="F38" i="1"/>
  <c r="M38" i="1" s="1"/>
  <c r="J37" i="1"/>
  <c r="H37" i="1"/>
  <c r="K37" i="1" s="1"/>
  <c r="L37" i="1" s="1"/>
  <c r="M37" i="1" s="1"/>
  <c r="F37" i="1"/>
  <c r="J36" i="1"/>
  <c r="K36" i="1" s="1"/>
  <c r="L36" i="1" s="1"/>
  <c r="H36" i="1"/>
  <c r="F36" i="1"/>
  <c r="M36" i="1" s="1"/>
  <c r="J35" i="1"/>
  <c r="H35" i="1"/>
  <c r="K35" i="1" s="1"/>
  <c r="L35" i="1" s="1"/>
  <c r="F35" i="1"/>
  <c r="K34" i="1"/>
  <c r="L34" i="1" s="1"/>
  <c r="J34" i="1"/>
  <c r="H34" i="1"/>
  <c r="F34" i="1"/>
  <c r="J33" i="1"/>
  <c r="H33" i="1"/>
  <c r="K33" i="1" s="1"/>
  <c r="L33" i="1" s="1"/>
  <c r="M33" i="1" s="1"/>
  <c r="F33" i="1"/>
  <c r="J32" i="1"/>
  <c r="K32" i="1" s="1"/>
  <c r="L32" i="1" s="1"/>
  <c r="H32" i="1"/>
  <c r="F32" i="1"/>
  <c r="M32" i="1" s="1"/>
  <c r="J31" i="1"/>
  <c r="H31" i="1"/>
  <c r="K31" i="1" s="1"/>
  <c r="L31" i="1" s="1"/>
  <c r="F31" i="1"/>
  <c r="K30" i="1"/>
  <c r="L30" i="1" s="1"/>
  <c r="J30" i="1"/>
  <c r="H30" i="1"/>
  <c r="F30" i="1"/>
  <c r="M30" i="1" s="1"/>
  <c r="J29" i="1"/>
  <c r="H29" i="1"/>
  <c r="K29" i="1" s="1"/>
  <c r="L29" i="1" s="1"/>
  <c r="M29" i="1" s="1"/>
  <c r="F29" i="1"/>
  <c r="J28" i="1"/>
  <c r="K28" i="1" s="1"/>
  <c r="L28" i="1" s="1"/>
  <c r="H28" i="1"/>
  <c r="F28" i="1"/>
  <c r="M28" i="1" s="1"/>
  <c r="J27" i="1"/>
  <c r="H27" i="1"/>
  <c r="K27" i="1" s="1"/>
  <c r="L27" i="1" s="1"/>
  <c r="F27" i="1"/>
  <c r="M27" i="1" s="1"/>
  <c r="K26" i="1"/>
  <c r="L26" i="1" s="1"/>
  <c r="J26" i="1"/>
  <c r="H26" i="1"/>
  <c r="F26" i="1"/>
  <c r="M26" i="1" s="1"/>
  <c r="J25" i="1"/>
  <c r="H25" i="1"/>
  <c r="K25" i="1" s="1"/>
  <c r="L25" i="1" s="1"/>
  <c r="M25" i="1" s="1"/>
  <c r="F25" i="1"/>
  <c r="J24" i="1"/>
  <c r="K24" i="1" s="1"/>
  <c r="L24" i="1" s="1"/>
  <c r="H24" i="1"/>
  <c r="F24" i="1"/>
  <c r="J23" i="1"/>
  <c r="H23" i="1"/>
  <c r="K23" i="1" s="1"/>
  <c r="L23" i="1" s="1"/>
  <c r="F23" i="1"/>
  <c r="M23" i="1" s="1"/>
  <c r="K22" i="1"/>
  <c r="L22" i="1" s="1"/>
  <c r="J22" i="1"/>
  <c r="H22" i="1"/>
  <c r="F22" i="1"/>
  <c r="J21" i="1"/>
  <c r="H21" i="1"/>
  <c r="K21" i="1" s="1"/>
  <c r="L21" i="1" s="1"/>
  <c r="M21" i="1" s="1"/>
  <c r="F21" i="1"/>
  <c r="J20" i="1"/>
  <c r="K20" i="1" s="1"/>
  <c r="L20" i="1" s="1"/>
  <c r="H20" i="1"/>
  <c r="F20" i="1"/>
  <c r="M20" i="1" s="1"/>
  <c r="J19" i="1"/>
  <c r="H19" i="1"/>
  <c r="K19" i="1" s="1"/>
  <c r="L19" i="1" s="1"/>
  <c r="F19" i="1"/>
  <c r="K18" i="1"/>
  <c r="L18" i="1" s="1"/>
  <c r="J18" i="1"/>
  <c r="H18" i="1"/>
  <c r="F18" i="1"/>
  <c r="M18" i="1" s="1"/>
  <c r="J17" i="1"/>
  <c r="H17" i="1"/>
  <c r="K17" i="1" s="1"/>
  <c r="L17" i="1" s="1"/>
  <c r="M17" i="1" s="1"/>
  <c r="F17" i="1"/>
  <c r="J16" i="1"/>
  <c r="K16" i="1" s="1"/>
  <c r="L16" i="1" s="1"/>
  <c r="H16" i="1"/>
  <c r="F16" i="1"/>
  <c r="M16" i="1" s="1"/>
  <c r="J15" i="1"/>
  <c r="H15" i="1"/>
  <c r="K15" i="1" s="1"/>
  <c r="L15" i="1" s="1"/>
  <c r="F15" i="1"/>
  <c r="M15" i="1" s="1"/>
  <c r="K14" i="1"/>
  <c r="L14" i="1" s="1"/>
  <c r="J14" i="1"/>
  <c r="H14" i="1"/>
  <c r="F14" i="1"/>
  <c r="J13" i="1"/>
  <c r="H13" i="1"/>
  <c r="K13" i="1" s="1"/>
  <c r="L13" i="1" s="1"/>
  <c r="M13" i="1" s="1"/>
  <c r="F13" i="1"/>
  <c r="J12" i="1"/>
  <c r="K12" i="1" s="1"/>
  <c r="L12" i="1" s="1"/>
  <c r="H12" i="1"/>
  <c r="F12" i="1"/>
  <c r="J11" i="1"/>
  <c r="H11" i="1"/>
  <c r="K11" i="1" s="1"/>
  <c r="L11" i="1" s="1"/>
  <c r="F11" i="1"/>
  <c r="M11" i="1" s="1"/>
  <c r="K10" i="1"/>
  <c r="L10" i="1" s="1"/>
  <c r="J10" i="1"/>
  <c r="H10" i="1"/>
  <c r="F10" i="1"/>
  <c r="M10" i="1" s="1"/>
  <c r="J9" i="1"/>
  <c r="H9" i="1"/>
  <c r="K9" i="1" s="1"/>
  <c r="L9" i="1" s="1"/>
  <c r="M9" i="1" s="1"/>
  <c r="F9" i="1"/>
  <c r="J8" i="1"/>
  <c r="K8" i="1" s="1"/>
  <c r="L8" i="1" s="1"/>
  <c r="H8" i="1"/>
  <c r="F8" i="1"/>
  <c r="J7" i="1"/>
  <c r="H7" i="1"/>
  <c r="K7" i="1" s="1"/>
  <c r="L7" i="1" s="1"/>
  <c r="F7" i="1"/>
  <c r="K6" i="1"/>
  <c r="L6" i="1" s="1"/>
  <c r="J6" i="1"/>
  <c r="H6" i="1"/>
  <c r="F6" i="1"/>
  <c r="M6" i="1" s="1"/>
  <c r="J5" i="1"/>
  <c r="H5" i="1"/>
  <c r="K5" i="1" s="1"/>
  <c r="L5" i="1" s="1"/>
  <c r="M5" i="1" s="1"/>
  <c r="F5" i="1"/>
  <c r="J4" i="1"/>
  <c r="K4" i="1" s="1"/>
  <c r="L4" i="1" s="1"/>
  <c r="H4" i="1"/>
  <c r="F4" i="1"/>
  <c r="J3" i="1"/>
  <c r="H3" i="1"/>
  <c r="K3" i="1" s="1"/>
  <c r="L3" i="1" s="1"/>
  <c r="F3" i="1"/>
  <c r="M3" i="1" l="1"/>
  <c r="M8" i="1"/>
  <c r="M35" i="1"/>
  <c r="M40" i="1"/>
  <c r="M4" i="1"/>
  <c r="M14" i="1"/>
  <c r="M31" i="1"/>
  <c r="M46" i="1"/>
  <c r="M19" i="1"/>
  <c r="M24" i="1"/>
  <c r="M34" i="1"/>
  <c r="M7" i="1"/>
  <c r="M12" i="1"/>
  <c r="M22" i="1"/>
  <c r="M39" i="1"/>
  <c r="M44" i="1"/>
</calcChain>
</file>

<file path=xl/sharedStrings.xml><?xml version="1.0" encoding="utf-8"?>
<sst xmlns="http://schemas.openxmlformats.org/spreadsheetml/2006/main" count="190" uniqueCount="137">
  <si>
    <t>排名</t>
    <phoneticPr fontId="2" type="noConversion"/>
  </si>
  <si>
    <t>考号</t>
    <phoneticPr fontId="2" type="noConversion"/>
  </si>
  <si>
    <t>报考岗位</t>
    <phoneticPr fontId="2" type="noConversion"/>
  </si>
  <si>
    <t>姓名</t>
    <phoneticPr fontId="2" type="noConversion"/>
  </si>
  <si>
    <t>笔试成绩</t>
    <phoneticPr fontId="2" type="noConversion"/>
  </si>
  <si>
    <t>笔试成绩40%</t>
    <phoneticPr fontId="2" type="noConversion"/>
  </si>
  <si>
    <t>面试成绩</t>
    <phoneticPr fontId="2" type="noConversion"/>
  </si>
  <si>
    <t>总成绩</t>
    <phoneticPr fontId="2" type="noConversion"/>
  </si>
  <si>
    <t>计算机总成绩</t>
  </si>
  <si>
    <t>计算机20%</t>
    <phoneticPr fontId="2" type="noConversion"/>
  </si>
  <si>
    <t>面试</t>
    <phoneticPr fontId="2" type="noConversion"/>
  </si>
  <si>
    <t>面试80%</t>
    <phoneticPr fontId="2" type="noConversion"/>
  </si>
  <si>
    <t>面试结果60%</t>
    <phoneticPr fontId="2" type="noConversion"/>
  </si>
  <si>
    <t>1</t>
    <phoneticPr fontId="2" type="noConversion"/>
  </si>
  <si>
    <t>22</t>
    <phoneticPr fontId="2" type="noConversion"/>
  </si>
  <si>
    <t>辅导员</t>
    <phoneticPr fontId="2" type="noConversion"/>
  </si>
  <si>
    <t>洪欣薇</t>
    <phoneticPr fontId="2" type="noConversion"/>
  </si>
  <si>
    <t>2</t>
    <phoneticPr fontId="2" type="noConversion"/>
  </si>
  <si>
    <t>30</t>
    <phoneticPr fontId="2" type="noConversion"/>
  </si>
  <si>
    <t>李晓艺</t>
    <phoneticPr fontId="2" type="noConversion"/>
  </si>
  <si>
    <t>3</t>
  </si>
  <si>
    <t>33</t>
    <phoneticPr fontId="2" type="noConversion"/>
  </si>
  <si>
    <t>李禹佳</t>
    <phoneticPr fontId="2" type="noConversion"/>
  </si>
  <si>
    <t>4</t>
  </si>
  <si>
    <t>45</t>
    <phoneticPr fontId="2" type="noConversion"/>
  </si>
  <si>
    <t>宋吉娜</t>
    <phoneticPr fontId="2" type="noConversion"/>
  </si>
  <si>
    <t>5</t>
  </si>
  <si>
    <t>37</t>
    <phoneticPr fontId="2" type="noConversion"/>
  </si>
  <si>
    <t>刘  莉</t>
    <phoneticPr fontId="2" type="noConversion"/>
  </si>
  <si>
    <t>6</t>
  </si>
  <si>
    <t>53</t>
    <phoneticPr fontId="2" type="noConversion"/>
  </si>
  <si>
    <t>王道明</t>
    <phoneticPr fontId="2" type="noConversion"/>
  </si>
  <si>
    <t>7</t>
  </si>
  <si>
    <t>51</t>
    <phoneticPr fontId="2" type="noConversion"/>
  </si>
  <si>
    <t>唐  瑶</t>
    <phoneticPr fontId="2" type="noConversion"/>
  </si>
  <si>
    <t>8</t>
  </si>
  <si>
    <t>39</t>
    <phoneticPr fontId="2" type="noConversion"/>
  </si>
  <si>
    <t>马  畅</t>
    <phoneticPr fontId="2" type="noConversion"/>
  </si>
  <si>
    <t>9</t>
  </si>
  <si>
    <t>77</t>
    <phoneticPr fontId="2" type="noConversion"/>
  </si>
  <si>
    <t>张嘉芮</t>
    <phoneticPr fontId="2" type="noConversion"/>
  </si>
  <si>
    <t>10</t>
  </si>
  <si>
    <t>15</t>
    <phoneticPr fontId="2" type="noConversion"/>
  </si>
  <si>
    <t>宫  艺</t>
    <phoneticPr fontId="2" type="noConversion"/>
  </si>
  <si>
    <t>11</t>
  </si>
  <si>
    <t>27</t>
    <phoneticPr fontId="2" type="noConversion"/>
  </si>
  <si>
    <t>李梦瑶</t>
    <phoneticPr fontId="2" type="noConversion"/>
  </si>
  <si>
    <t>12</t>
  </si>
  <si>
    <t>68</t>
    <phoneticPr fontId="2" type="noConversion"/>
  </si>
  <si>
    <t>徐晓晨</t>
    <phoneticPr fontId="2" type="noConversion"/>
  </si>
  <si>
    <t>13</t>
  </si>
  <si>
    <t>63</t>
    <phoneticPr fontId="2" type="noConversion"/>
  </si>
  <si>
    <t>韦  祎</t>
    <phoneticPr fontId="2" type="noConversion"/>
  </si>
  <si>
    <t>14</t>
  </si>
  <si>
    <t>87</t>
    <phoneticPr fontId="2" type="noConversion"/>
  </si>
  <si>
    <t>朱时佳</t>
    <phoneticPr fontId="2" type="noConversion"/>
  </si>
  <si>
    <t>15</t>
  </si>
  <si>
    <t>31</t>
    <phoneticPr fontId="2" type="noConversion"/>
  </si>
  <si>
    <t>李  雪</t>
    <phoneticPr fontId="2" type="noConversion"/>
  </si>
  <si>
    <t>16</t>
  </si>
  <si>
    <t>78</t>
    <phoneticPr fontId="2" type="noConversion"/>
  </si>
  <si>
    <t>张  可</t>
    <phoneticPr fontId="2" type="noConversion"/>
  </si>
  <si>
    <t>17</t>
  </si>
  <si>
    <t>13</t>
    <phoneticPr fontId="2" type="noConversion"/>
  </si>
  <si>
    <t>窦  赫</t>
    <phoneticPr fontId="2" type="noConversion"/>
  </si>
  <si>
    <t>18</t>
  </si>
  <si>
    <t>32</t>
    <phoneticPr fontId="2" type="noConversion"/>
  </si>
  <si>
    <t>李依阳</t>
    <phoneticPr fontId="2" type="noConversion"/>
  </si>
  <si>
    <t>19</t>
  </si>
  <si>
    <t>82</t>
    <phoneticPr fontId="2" type="noConversion"/>
  </si>
  <si>
    <t>张  营</t>
    <phoneticPr fontId="2" type="noConversion"/>
  </si>
  <si>
    <t>20</t>
  </si>
  <si>
    <t>69</t>
    <phoneticPr fontId="2" type="noConversion"/>
  </si>
  <si>
    <t>薛思邈</t>
    <phoneticPr fontId="2" type="noConversion"/>
  </si>
  <si>
    <t>21</t>
  </si>
  <si>
    <t>02</t>
    <phoneticPr fontId="2" type="noConversion"/>
  </si>
  <si>
    <t>安  妮</t>
    <phoneticPr fontId="2" type="noConversion"/>
  </si>
  <si>
    <t>22</t>
  </si>
  <si>
    <t>62</t>
    <phoneticPr fontId="2" type="noConversion"/>
  </si>
  <si>
    <t>王  琢</t>
    <phoneticPr fontId="2" type="noConversion"/>
  </si>
  <si>
    <t>23</t>
  </si>
  <si>
    <t>75</t>
    <phoneticPr fontId="2" type="noConversion"/>
  </si>
  <si>
    <t>于  晨</t>
    <phoneticPr fontId="2" type="noConversion"/>
  </si>
  <si>
    <t>24</t>
  </si>
  <si>
    <t>66</t>
    <phoneticPr fontId="2" type="noConversion"/>
  </si>
  <si>
    <t>夏盛勇</t>
    <phoneticPr fontId="2" type="noConversion"/>
  </si>
  <si>
    <t>25</t>
  </si>
  <si>
    <t>76</t>
    <phoneticPr fontId="2" type="noConversion"/>
  </si>
  <si>
    <t>翟智戬</t>
    <phoneticPr fontId="2" type="noConversion"/>
  </si>
  <si>
    <t>26</t>
  </si>
  <si>
    <t>79</t>
    <phoneticPr fontId="2" type="noConversion"/>
  </si>
  <si>
    <t>张  鑫</t>
    <phoneticPr fontId="2" type="noConversion"/>
  </si>
  <si>
    <t>27</t>
  </si>
  <si>
    <t>55</t>
    <phoneticPr fontId="2" type="noConversion"/>
  </si>
  <si>
    <t>王家兴</t>
    <phoneticPr fontId="2" type="noConversion"/>
  </si>
  <si>
    <t>28</t>
  </si>
  <si>
    <t>14</t>
    <phoneticPr fontId="2" type="noConversion"/>
  </si>
  <si>
    <t>高  运</t>
    <phoneticPr fontId="2" type="noConversion"/>
  </si>
  <si>
    <t>29</t>
  </si>
  <si>
    <t>52</t>
    <phoneticPr fontId="2" type="noConversion"/>
  </si>
  <si>
    <t>田智慧</t>
    <phoneticPr fontId="2" type="noConversion"/>
  </si>
  <si>
    <t>30</t>
  </si>
  <si>
    <t>28</t>
    <phoneticPr fontId="2" type="noConversion"/>
  </si>
  <si>
    <t>李天天</t>
    <phoneticPr fontId="2" type="noConversion"/>
  </si>
  <si>
    <t>91</t>
    <phoneticPr fontId="2" type="noConversion"/>
  </si>
  <si>
    <t>兽医类专业教师</t>
    <phoneticPr fontId="2" type="noConversion"/>
  </si>
  <si>
    <t>王云冲</t>
    <phoneticPr fontId="2" type="noConversion"/>
  </si>
  <si>
    <t>89</t>
    <phoneticPr fontId="2" type="noConversion"/>
  </si>
  <si>
    <t>郝东雪</t>
    <phoneticPr fontId="2" type="noConversion"/>
  </si>
  <si>
    <t>3</t>
    <phoneticPr fontId="2" type="noConversion"/>
  </si>
  <si>
    <t>90</t>
    <phoneticPr fontId="2" type="noConversion"/>
  </si>
  <si>
    <t>齐  芳</t>
    <phoneticPr fontId="2" type="noConversion"/>
  </si>
  <si>
    <t>94</t>
  </si>
  <si>
    <t>护理专业教师1</t>
    <phoneticPr fontId="2" type="noConversion"/>
  </si>
  <si>
    <t>孟媛媛</t>
    <phoneticPr fontId="2" type="noConversion"/>
  </si>
  <si>
    <t>99</t>
  </si>
  <si>
    <t>王  鑫</t>
    <phoneticPr fontId="2" type="noConversion"/>
  </si>
  <si>
    <t>98</t>
  </si>
  <si>
    <t>王铭泽</t>
    <phoneticPr fontId="2" type="noConversion"/>
  </si>
  <si>
    <t>106</t>
  </si>
  <si>
    <t>会计</t>
    <phoneticPr fontId="2" type="noConversion"/>
  </si>
  <si>
    <t>汤  苹</t>
    <phoneticPr fontId="2" type="noConversion"/>
  </si>
  <si>
    <t>112</t>
  </si>
  <si>
    <t>钟  琦</t>
    <phoneticPr fontId="2" type="noConversion"/>
  </si>
  <si>
    <t>111</t>
  </si>
  <si>
    <t>张思金</t>
    <phoneticPr fontId="2" type="noConversion"/>
  </si>
  <si>
    <t>102</t>
  </si>
  <si>
    <t>刘  畅</t>
    <phoneticPr fontId="2" type="noConversion"/>
  </si>
  <si>
    <t>105</t>
  </si>
  <si>
    <t>宋晓曦</t>
    <phoneticPr fontId="2" type="noConversion"/>
  </si>
  <si>
    <t>115</t>
  </si>
  <si>
    <t>图书管理员</t>
    <phoneticPr fontId="2" type="noConversion"/>
  </si>
  <si>
    <t>赵献宝</t>
    <phoneticPr fontId="2" type="noConversion"/>
  </si>
  <si>
    <t>114</t>
  </si>
  <si>
    <t>孙倩</t>
    <phoneticPr fontId="2" type="noConversion"/>
  </si>
  <si>
    <t>113</t>
  </si>
  <si>
    <t>李佳卉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</si>
</sst>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2"/>
      <scheme val="minor"/>
    </font>
    <font>
      <b/>
      <sz val="16"/>
      <color theme="1"/>
      <name val="仿宋"/>
      <family val="3"/>
      <charset val="134"/>
    </font>
    <font>
      <sz val="9"/>
      <name val="等线"/>
      <family val="3"/>
      <charset val="134"/>
      <scheme val="minor"/>
    </font>
    <font>
      <sz val="12"/>
      <name val="仿宋"/>
      <family val="3"/>
      <charset val="134"/>
    </font>
    <font>
      <sz val="11"/>
      <color theme="1"/>
      <name val="仿宋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3" borderId="1" xfId="0" applyNumberForma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2" borderId="0" xfId="0" applyFill="1"/>
    <xf numFmtId="176" fontId="0" fillId="0" borderId="0" xfId="0" applyNumberFormat="1"/>
    <xf numFmtId="176" fontId="0" fillId="2" borderId="0" xfId="0" applyNumberFormat="1" applyFill="1"/>
    <xf numFmtId="176" fontId="0" fillId="3" borderId="0" xfId="0" applyNumberFormat="1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46"/>
  <sheetViews>
    <sheetView tabSelected="1" workbookViewId="0">
      <selection activeCell="M3" sqref="M3"/>
    </sheetView>
  </sheetViews>
  <sheetFormatPr defaultRowHeight="14" x14ac:dyDescent="0.3"/>
  <cols>
    <col min="1" max="2" width="7" bestFit="1" customWidth="1"/>
    <col min="3" max="3" width="15.58203125" bestFit="1" customWidth="1"/>
    <col min="4" max="4" width="7.5" bestFit="1" customWidth="1"/>
    <col min="6" max="6" width="12.25" style="15" bestFit="1" customWidth="1"/>
    <col min="7" max="7" width="13" bestFit="1" customWidth="1"/>
    <col min="8" max="8" width="10.08203125" bestFit="1" customWidth="1"/>
    <col min="11" max="11" width="8.6640625" style="16"/>
    <col min="12" max="12" width="12.25" style="17" bestFit="1" customWidth="1"/>
    <col min="13" max="13" width="8.6640625" style="18"/>
  </cols>
  <sheetData>
    <row r="1" spans="1:13" ht="16.5" customHeight="1" x14ac:dyDescent="0.3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4" t="s">
        <v>5</v>
      </c>
      <c r="G1" s="3" t="s">
        <v>6</v>
      </c>
      <c r="H1" s="3"/>
      <c r="I1" s="3"/>
      <c r="J1" s="3"/>
      <c r="K1" s="3"/>
      <c r="L1" s="3"/>
      <c r="M1" s="5" t="s">
        <v>7</v>
      </c>
    </row>
    <row r="2" spans="1:13" ht="20.25" customHeight="1" x14ac:dyDescent="0.3">
      <c r="A2" s="1"/>
      <c r="B2" s="1"/>
      <c r="C2" s="1"/>
      <c r="D2" s="2"/>
      <c r="E2" s="3"/>
      <c r="F2" s="4"/>
      <c r="G2" s="6" t="s">
        <v>8</v>
      </c>
      <c r="H2" s="6" t="s">
        <v>9</v>
      </c>
      <c r="I2" s="6" t="s">
        <v>10</v>
      </c>
      <c r="J2" s="6" t="s">
        <v>11</v>
      </c>
      <c r="K2" s="7" t="s">
        <v>6</v>
      </c>
      <c r="L2" s="8" t="s">
        <v>12</v>
      </c>
      <c r="M2" s="5"/>
    </row>
    <row r="3" spans="1:13" ht="15" x14ac:dyDescent="0.3">
      <c r="A3" s="9" t="s">
        <v>13</v>
      </c>
      <c r="B3" s="9" t="s">
        <v>14</v>
      </c>
      <c r="C3" s="9" t="s">
        <v>15</v>
      </c>
      <c r="D3" s="9" t="s">
        <v>16</v>
      </c>
      <c r="E3" s="10">
        <v>78.5</v>
      </c>
      <c r="F3" s="11">
        <f t="shared" ref="F3:F46" si="0">E3*0.4</f>
        <v>31.400000000000002</v>
      </c>
      <c r="G3" s="6">
        <v>62.5</v>
      </c>
      <c r="H3" s="6">
        <f t="shared" ref="H3:H46" si="1">G3*0.2</f>
        <v>12.5</v>
      </c>
      <c r="I3" s="6">
        <v>86.3</v>
      </c>
      <c r="J3" s="7">
        <f t="shared" ref="J3:J46" si="2">I3*0.8</f>
        <v>69.040000000000006</v>
      </c>
      <c r="K3" s="7">
        <f t="shared" ref="K3:K46" si="3">H3+J3</f>
        <v>81.540000000000006</v>
      </c>
      <c r="L3" s="8">
        <f t="shared" ref="L3:L46" si="4">K3*0.6</f>
        <v>48.923999999999999</v>
      </c>
      <c r="M3" s="12">
        <f t="shared" ref="M3:M46" si="5">F3+L3</f>
        <v>80.323999999999998</v>
      </c>
    </row>
    <row r="4" spans="1:13" ht="15" x14ac:dyDescent="0.3">
      <c r="A4" s="9" t="s">
        <v>17</v>
      </c>
      <c r="B4" s="9" t="s">
        <v>18</v>
      </c>
      <c r="C4" s="9" t="s">
        <v>15</v>
      </c>
      <c r="D4" s="9" t="s">
        <v>19</v>
      </c>
      <c r="E4" s="10">
        <v>69</v>
      </c>
      <c r="F4" s="11">
        <f t="shared" si="0"/>
        <v>27.6</v>
      </c>
      <c r="G4" s="6">
        <v>72.8</v>
      </c>
      <c r="H4" s="6">
        <f t="shared" si="1"/>
        <v>14.56</v>
      </c>
      <c r="I4" s="6">
        <v>89.4</v>
      </c>
      <c r="J4" s="7">
        <f t="shared" si="2"/>
        <v>71.52000000000001</v>
      </c>
      <c r="K4" s="7">
        <f t="shared" si="3"/>
        <v>86.080000000000013</v>
      </c>
      <c r="L4" s="8">
        <f t="shared" si="4"/>
        <v>51.648000000000003</v>
      </c>
      <c r="M4" s="12">
        <f t="shared" si="5"/>
        <v>79.248000000000005</v>
      </c>
    </row>
    <row r="5" spans="1:13" ht="15" x14ac:dyDescent="0.3">
      <c r="A5" s="9" t="s">
        <v>20</v>
      </c>
      <c r="B5" s="9" t="s">
        <v>21</v>
      </c>
      <c r="C5" s="9" t="s">
        <v>15</v>
      </c>
      <c r="D5" s="9" t="s">
        <v>22</v>
      </c>
      <c r="E5" s="10">
        <v>62</v>
      </c>
      <c r="F5" s="11">
        <f t="shared" si="0"/>
        <v>24.8</v>
      </c>
      <c r="G5" s="6">
        <v>86.1</v>
      </c>
      <c r="H5" s="6">
        <f t="shared" si="1"/>
        <v>17.22</v>
      </c>
      <c r="I5" s="6">
        <v>88.6</v>
      </c>
      <c r="J5" s="7">
        <f t="shared" si="2"/>
        <v>70.88</v>
      </c>
      <c r="K5" s="7">
        <f t="shared" si="3"/>
        <v>88.1</v>
      </c>
      <c r="L5" s="8">
        <f t="shared" si="4"/>
        <v>52.859999999999992</v>
      </c>
      <c r="M5" s="12">
        <f t="shared" si="5"/>
        <v>77.66</v>
      </c>
    </row>
    <row r="6" spans="1:13" ht="15" x14ac:dyDescent="0.3">
      <c r="A6" s="9" t="s">
        <v>23</v>
      </c>
      <c r="B6" s="9" t="s">
        <v>24</v>
      </c>
      <c r="C6" s="9" t="s">
        <v>15</v>
      </c>
      <c r="D6" s="13" t="s">
        <v>25</v>
      </c>
      <c r="E6" s="10">
        <v>66.5</v>
      </c>
      <c r="F6" s="11">
        <f t="shared" si="0"/>
        <v>26.6</v>
      </c>
      <c r="G6" s="6">
        <v>62.5</v>
      </c>
      <c r="H6" s="6">
        <f t="shared" si="1"/>
        <v>12.5</v>
      </c>
      <c r="I6" s="6">
        <v>83.7</v>
      </c>
      <c r="J6" s="7">
        <f t="shared" si="2"/>
        <v>66.960000000000008</v>
      </c>
      <c r="K6" s="7">
        <f t="shared" si="3"/>
        <v>79.460000000000008</v>
      </c>
      <c r="L6" s="8">
        <f t="shared" si="4"/>
        <v>47.676000000000002</v>
      </c>
      <c r="M6" s="12">
        <f t="shared" si="5"/>
        <v>74.27600000000001</v>
      </c>
    </row>
    <row r="7" spans="1:13" ht="15" x14ac:dyDescent="0.3">
      <c r="A7" s="9" t="s">
        <v>26</v>
      </c>
      <c r="B7" s="9" t="s">
        <v>27</v>
      </c>
      <c r="C7" s="9" t="s">
        <v>15</v>
      </c>
      <c r="D7" s="13" t="s">
        <v>28</v>
      </c>
      <c r="E7" s="10">
        <v>62</v>
      </c>
      <c r="F7" s="11">
        <f t="shared" si="0"/>
        <v>24.8</v>
      </c>
      <c r="G7" s="6">
        <v>47.599999999999994</v>
      </c>
      <c r="H7" s="6">
        <f t="shared" si="1"/>
        <v>9.52</v>
      </c>
      <c r="I7" s="6">
        <v>88</v>
      </c>
      <c r="J7" s="7">
        <f t="shared" si="2"/>
        <v>70.400000000000006</v>
      </c>
      <c r="K7" s="7">
        <f t="shared" si="3"/>
        <v>79.92</v>
      </c>
      <c r="L7" s="8">
        <f t="shared" si="4"/>
        <v>47.951999999999998</v>
      </c>
      <c r="M7" s="12">
        <f t="shared" si="5"/>
        <v>72.751999999999995</v>
      </c>
    </row>
    <row r="8" spans="1:13" ht="15" x14ac:dyDescent="0.3">
      <c r="A8" s="9" t="s">
        <v>29</v>
      </c>
      <c r="B8" s="9" t="s">
        <v>30</v>
      </c>
      <c r="C8" s="9" t="s">
        <v>15</v>
      </c>
      <c r="D8" s="9" t="s">
        <v>31</v>
      </c>
      <c r="E8" s="10">
        <v>59.5</v>
      </c>
      <c r="F8" s="11">
        <f t="shared" si="0"/>
        <v>23.8</v>
      </c>
      <c r="G8" s="6">
        <v>49</v>
      </c>
      <c r="H8" s="6">
        <f t="shared" si="1"/>
        <v>9.8000000000000007</v>
      </c>
      <c r="I8" s="6">
        <v>89.6</v>
      </c>
      <c r="J8" s="7">
        <f t="shared" si="2"/>
        <v>71.679999999999993</v>
      </c>
      <c r="K8" s="7">
        <f t="shared" si="3"/>
        <v>81.47999999999999</v>
      </c>
      <c r="L8" s="8">
        <f t="shared" si="4"/>
        <v>48.887999999999991</v>
      </c>
      <c r="M8" s="12">
        <f t="shared" si="5"/>
        <v>72.687999999999988</v>
      </c>
    </row>
    <row r="9" spans="1:13" ht="15" x14ac:dyDescent="0.3">
      <c r="A9" s="9" t="s">
        <v>32</v>
      </c>
      <c r="B9" s="9" t="s">
        <v>33</v>
      </c>
      <c r="C9" s="9" t="s">
        <v>15</v>
      </c>
      <c r="D9" s="9" t="s">
        <v>34</v>
      </c>
      <c r="E9" s="10">
        <v>68.5</v>
      </c>
      <c r="F9" s="11">
        <f t="shared" si="0"/>
        <v>27.400000000000002</v>
      </c>
      <c r="G9" s="6">
        <v>62.3</v>
      </c>
      <c r="H9" s="6">
        <f t="shared" si="1"/>
        <v>12.46</v>
      </c>
      <c r="I9" s="6">
        <v>78.599999999999994</v>
      </c>
      <c r="J9" s="7">
        <f t="shared" si="2"/>
        <v>62.879999999999995</v>
      </c>
      <c r="K9" s="7">
        <f t="shared" si="3"/>
        <v>75.34</v>
      </c>
      <c r="L9" s="8">
        <f t="shared" si="4"/>
        <v>45.204000000000001</v>
      </c>
      <c r="M9" s="12">
        <f t="shared" si="5"/>
        <v>72.603999999999999</v>
      </c>
    </row>
    <row r="10" spans="1:13" ht="15" x14ac:dyDescent="0.3">
      <c r="A10" s="9" t="s">
        <v>35</v>
      </c>
      <c r="B10" s="9" t="s">
        <v>36</v>
      </c>
      <c r="C10" s="9" t="s">
        <v>15</v>
      </c>
      <c r="D10" s="9" t="s">
        <v>37</v>
      </c>
      <c r="E10" s="10">
        <v>66</v>
      </c>
      <c r="F10" s="11">
        <f t="shared" si="0"/>
        <v>26.400000000000002</v>
      </c>
      <c r="G10" s="6">
        <v>67.099999999999994</v>
      </c>
      <c r="H10" s="6">
        <f t="shared" si="1"/>
        <v>13.42</v>
      </c>
      <c r="I10" s="6">
        <v>78.7</v>
      </c>
      <c r="J10" s="7">
        <f t="shared" si="2"/>
        <v>62.960000000000008</v>
      </c>
      <c r="K10" s="7">
        <f t="shared" si="3"/>
        <v>76.38000000000001</v>
      </c>
      <c r="L10" s="8">
        <f t="shared" si="4"/>
        <v>45.828000000000003</v>
      </c>
      <c r="M10" s="12">
        <f t="shared" si="5"/>
        <v>72.228000000000009</v>
      </c>
    </row>
    <row r="11" spans="1:13" ht="15" x14ac:dyDescent="0.3">
      <c r="A11" s="9" t="s">
        <v>38</v>
      </c>
      <c r="B11" s="9" t="s">
        <v>39</v>
      </c>
      <c r="C11" s="9" t="s">
        <v>15</v>
      </c>
      <c r="D11" s="9" t="s">
        <v>40</v>
      </c>
      <c r="E11" s="10">
        <v>63.5</v>
      </c>
      <c r="F11" s="11">
        <f t="shared" si="0"/>
        <v>25.400000000000002</v>
      </c>
      <c r="G11" s="6">
        <v>53</v>
      </c>
      <c r="H11" s="6">
        <f t="shared" si="1"/>
        <v>10.600000000000001</v>
      </c>
      <c r="I11" s="6">
        <v>84.3</v>
      </c>
      <c r="J11" s="7">
        <f t="shared" si="2"/>
        <v>67.44</v>
      </c>
      <c r="K11" s="7">
        <f t="shared" si="3"/>
        <v>78.039999999999992</v>
      </c>
      <c r="L11" s="8">
        <f t="shared" si="4"/>
        <v>46.823999999999991</v>
      </c>
      <c r="M11" s="12">
        <f t="shared" si="5"/>
        <v>72.22399999999999</v>
      </c>
    </row>
    <row r="12" spans="1:13" ht="15" x14ac:dyDescent="0.3">
      <c r="A12" s="9" t="s">
        <v>41</v>
      </c>
      <c r="B12" s="9" t="s">
        <v>42</v>
      </c>
      <c r="C12" s="9" t="s">
        <v>15</v>
      </c>
      <c r="D12" s="9" t="s">
        <v>43</v>
      </c>
      <c r="E12" s="10">
        <v>60</v>
      </c>
      <c r="F12" s="11">
        <f t="shared" si="0"/>
        <v>24</v>
      </c>
      <c r="G12" s="6">
        <v>80.199999999999989</v>
      </c>
      <c r="H12" s="6">
        <f t="shared" si="1"/>
        <v>16.04</v>
      </c>
      <c r="I12" s="6">
        <v>78.400000000000006</v>
      </c>
      <c r="J12" s="7">
        <f t="shared" si="2"/>
        <v>62.720000000000006</v>
      </c>
      <c r="K12" s="7">
        <f t="shared" si="3"/>
        <v>78.760000000000005</v>
      </c>
      <c r="L12" s="8">
        <f t="shared" si="4"/>
        <v>47.256</v>
      </c>
      <c r="M12" s="12">
        <f t="shared" si="5"/>
        <v>71.256</v>
      </c>
    </row>
    <row r="13" spans="1:13" ht="15" x14ac:dyDescent="0.3">
      <c r="A13" s="9" t="s">
        <v>44</v>
      </c>
      <c r="B13" s="9" t="s">
        <v>45</v>
      </c>
      <c r="C13" s="9" t="s">
        <v>15</v>
      </c>
      <c r="D13" s="9" t="s">
        <v>46</v>
      </c>
      <c r="E13" s="10">
        <v>59.5</v>
      </c>
      <c r="F13" s="11">
        <f t="shared" si="0"/>
        <v>23.8</v>
      </c>
      <c r="G13" s="6">
        <v>76.900000000000006</v>
      </c>
      <c r="H13" s="6">
        <f t="shared" si="1"/>
        <v>15.380000000000003</v>
      </c>
      <c r="I13" s="6">
        <v>78.5</v>
      </c>
      <c r="J13" s="7">
        <f t="shared" si="2"/>
        <v>62.800000000000004</v>
      </c>
      <c r="K13" s="7">
        <f t="shared" si="3"/>
        <v>78.180000000000007</v>
      </c>
      <c r="L13" s="8">
        <f t="shared" si="4"/>
        <v>46.908000000000001</v>
      </c>
      <c r="M13" s="12">
        <f t="shared" si="5"/>
        <v>70.707999999999998</v>
      </c>
    </row>
    <row r="14" spans="1:13" ht="15" x14ac:dyDescent="0.3">
      <c r="A14" s="9" t="s">
        <v>47</v>
      </c>
      <c r="B14" s="9" t="s">
        <v>48</v>
      </c>
      <c r="C14" s="9" t="s">
        <v>15</v>
      </c>
      <c r="D14" s="9" t="s">
        <v>49</v>
      </c>
      <c r="E14" s="10">
        <v>74</v>
      </c>
      <c r="F14" s="11">
        <f t="shared" si="0"/>
        <v>29.6</v>
      </c>
      <c r="G14" s="6">
        <v>81.400000000000006</v>
      </c>
      <c r="H14" s="6">
        <f t="shared" si="1"/>
        <v>16.28</v>
      </c>
      <c r="I14" s="6">
        <v>65.2</v>
      </c>
      <c r="J14" s="7">
        <f t="shared" si="2"/>
        <v>52.160000000000004</v>
      </c>
      <c r="K14" s="7">
        <f t="shared" si="3"/>
        <v>68.44</v>
      </c>
      <c r="L14" s="8">
        <f t="shared" si="4"/>
        <v>41.064</v>
      </c>
      <c r="M14" s="12">
        <f t="shared" si="5"/>
        <v>70.664000000000001</v>
      </c>
    </row>
    <row r="15" spans="1:13" ht="15" x14ac:dyDescent="0.3">
      <c r="A15" s="9" t="s">
        <v>50</v>
      </c>
      <c r="B15" s="9" t="s">
        <v>51</v>
      </c>
      <c r="C15" s="9" t="s">
        <v>15</v>
      </c>
      <c r="D15" s="9" t="s">
        <v>52</v>
      </c>
      <c r="E15" s="10">
        <v>69.5</v>
      </c>
      <c r="F15" s="11">
        <f t="shared" si="0"/>
        <v>27.8</v>
      </c>
      <c r="G15" s="6">
        <v>44.599999999999994</v>
      </c>
      <c r="H15" s="6">
        <f t="shared" si="1"/>
        <v>8.92</v>
      </c>
      <c r="I15" s="6">
        <v>77.599999999999994</v>
      </c>
      <c r="J15" s="7">
        <f t="shared" si="2"/>
        <v>62.08</v>
      </c>
      <c r="K15" s="7">
        <f t="shared" si="3"/>
        <v>71</v>
      </c>
      <c r="L15" s="8">
        <f t="shared" si="4"/>
        <v>42.6</v>
      </c>
      <c r="M15" s="12">
        <f t="shared" si="5"/>
        <v>70.400000000000006</v>
      </c>
    </row>
    <row r="16" spans="1:13" ht="15" x14ac:dyDescent="0.3">
      <c r="A16" s="9" t="s">
        <v>53</v>
      </c>
      <c r="B16" s="9" t="s">
        <v>54</v>
      </c>
      <c r="C16" s="9" t="s">
        <v>15</v>
      </c>
      <c r="D16" s="9" t="s">
        <v>55</v>
      </c>
      <c r="E16" s="10">
        <v>65</v>
      </c>
      <c r="F16" s="11">
        <f t="shared" si="0"/>
        <v>26</v>
      </c>
      <c r="G16" s="6">
        <v>80.400000000000006</v>
      </c>
      <c r="H16" s="6">
        <f t="shared" si="1"/>
        <v>16.080000000000002</v>
      </c>
      <c r="I16" s="6">
        <v>69.599999999999994</v>
      </c>
      <c r="J16" s="7">
        <f t="shared" si="2"/>
        <v>55.68</v>
      </c>
      <c r="K16" s="7">
        <f t="shared" si="3"/>
        <v>71.760000000000005</v>
      </c>
      <c r="L16" s="8">
        <f t="shared" si="4"/>
        <v>43.056000000000004</v>
      </c>
      <c r="M16" s="12">
        <f t="shared" si="5"/>
        <v>69.056000000000012</v>
      </c>
    </row>
    <row r="17" spans="1:13" ht="15" x14ac:dyDescent="0.3">
      <c r="A17" s="9" t="s">
        <v>56</v>
      </c>
      <c r="B17" s="9" t="s">
        <v>57</v>
      </c>
      <c r="C17" s="9" t="s">
        <v>15</v>
      </c>
      <c r="D17" s="9" t="s">
        <v>58</v>
      </c>
      <c r="E17" s="10">
        <v>54.5</v>
      </c>
      <c r="F17" s="11">
        <f t="shared" si="0"/>
        <v>21.8</v>
      </c>
      <c r="G17" s="6">
        <v>49.5</v>
      </c>
      <c r="H17" s="6">
        <f t="shared" si="1"/>
        <v>9.9</v>
      </c>
      <c r="I17" s="6">
        <v>82.7</v>
      </c>
      <c r="J17" s="7">
        <f t="shared" si="2"/>
        <v>66.160000000000011</v>
      </c>
      <c r="K17" s="7">
        <f t="shared" si="3"/>
        <v>76.060000000000016</v>
      </c>
      <c r="L17" s="8">
        <f t="shared" si="4"/>
        <v>45.63600000000001</v>
      </c>
      <c r="M17" s="12">
        <f t="shared" si="5"/>
        <v>67.436000000000007</v>
      </c>
    </row>
    <row r="18" spans="1:13" ht="15" x14ac:dyDescent="0.3">
      <c r="A18" s="9" t="s">
        <v>59</v>
      </c>
      <c r="B18" s="9" t="s">
        <v>60</v>
      </c>
      <c r="C18" s="9" t="s">
        <v>15</v>
      </c>
      <c r="D18" s="9" t="s">
        <v>61</v>
      </c>
      <c r="E18" s="10">
        <v>68.5</v>
      </c>
      <c r="F18" s="11">
        <f t="shared" si="0"/>
        <v>27.400000000000002</v>
      </c>
      <c r="G18" s="6">
        <v>40.4</v>
      </c>
      <c r="H18" s="6">
        <f t="shared" si="1"/>
        <v>8.08</v>
      </c>
      <c r="I18" s="6">
        <v>70.8</v>
      </c>
      <c r="J18" s="7">
        <f t="shared" si="2"/>
        <v>56.64</v>
      </c>
      <c r="K18" s="7">
        <f t="shared" si="3"/>
        <v>64.72</v>
      </c>
      <c r="L18" s="8">
        <f t="shared" si="4"/>
        <v>38.832000000000001</v>
      </c>
      <c r="M18" s="12">
        <f t="shared" si="5"/>
        <v>66.231999999999999</v>
      </c>
    </row>
    <row r="19" spans="1:13" ht="15" x14ac:dyDescent="0.3">
      <c r="A19" s="9" t="s">
        <v>62</v>
      </c>
      <c r="B19" s="9" t="s">
        <v>63</v>
      </c>
      <c r="C19" s="9" t="s">
        <v>15</v>
      </c>
      <c r="D19" s="9" t="s">
        <v>64</v>
      </c>
      <c r="E19" s="10">
        <v>53.5</v>
      </c>
      <c r="F19" s="11">
        <f t="shared" si="0"/>
        <v>21.400000000000002</v>
      </c>
      <c r="G19" s="6">
        <v>60.199999999999996</v>
      </c>
      <c r="H19" s="6">
        <f t="shared" si="1"/>
        <v>12.04</v>
      </c>
      <c r="I19" s="6">
        <v>77.8</v>
      </c>
      <c r="J19" s="7">
        <f t="shared" si="2"/>
        <v>62.24</v>
      </c>
      <c r="K19" s="7">
        <f t="shared" si="3"/>
        <v>74.28</v>
      </c>
      <c r="L19" s="8">
        <f t="shared" si="4"/>
        <v>44.567999999999998</v>
      </c>
      <c r="M19" s="12">
        <f t="shared" si="5"/>
        <v>65.968000000000004</v>
      </c>
    </row>
    <row r="20" spans="1:13" ht="15" x14ac:dyDescent="0.3">
      <c r="A20" s="9" t="s">
        <v>65</v>
      </c>
      <c r="B20" s="9" t="s">
        <v>66</v>
      </c>
      <c r="C20" s="9" t="s">
        <v>15</v>
      </c>
      <c r="D20" s="9" t="s">
        <v>67</v>
      </c>
      <c r="E20" s="10">
        <v>63.5</v>
      </c>
      <c r="F20" s="11">
        <f t="shared" si="0"/>
        <v>25.400000000000002</v>
      </c>
      <c r="G20" s="6">
        <v>67</v>
      </c>
      <c r="H20" s="6">
        <f t="shared" si="1"/>
        <v>13.4</v>
      </c>
      <c r="I20" s="6">
        <v>64.2</v>
      </c>
      <c r="J20" s="7">
        <f t="shared" si="2"/>
        <v>51.360000000000007</v>
      </c>
      <c r="K20" s="7">
        <f t="shared" si="3"/>
        <v>64.760000000000005</v>
      </c>
      <c r="L20" s="8">
        <f t="shared" si="4"/>
        <v>38.856000000000002</v>
      </c>
      <c r="M20" s="12">
        <f t="shared" si="5"/>
        <v>64.256</v>
      </c>
    </row>
    <row r="21" spans="1:13" ht="15" x14ac:dyDescent="0.3">
      <c r="A21" s="9" t="s">
        <v>68</v>
      </c>
      <c r="B21" s="9" t="s">
        <v>69</v>
      </c>
      <c r="C21" s="9" t="s">
        <v>15</v>
      </c>
      <c r="D21" s="9" t="s">
        <v>70</v>
      </c>
      <c r="E21" s="10">
        <v>58</v>
      </c>
      <c r="F21" s="11">
        <f t="shared" si="0"/>
        <v>23.200000000000003</v>
      </c>
      <c r="G21" s="6">
        <v>51.8</v>
      </c>
      <c r="H21" s="6">
        <f t="shared" si="1"/>
        <v>10.36</v>
      </c>
      <c r="I21" s="6">
        <v>71</v>
      </c>
      <c r="J21" s="7">
        <f t="shared" si="2"/>
        <v>56.800000000000004</v>
      </c>
      <c r="K21" s="7">
        <f t="shared" si="3"/>
        <v>67.16</v>
      </c>
      <c r="L21" s="8">
        <f t="shared" si="4"/>
        <v>40.295999999999999</v>
      </c>
      <c r="M21" s="12">
        <f t="shared" si="5"/>
        <v>63.496000000000002</v>
      </c>
    </row>
    <row r="22" spans="1:13" ht="15" x14ac:dyDescent="0.3">
      <c r="A22" s="9" t="s">
        <v>71</v>
      </c>
      <c r="B22" s="9" t="s">
        <v>72</v>
      </c>
      <c r="C22" s="9" t="s">
        <v>15</v>
      </c>
      <c r="D22" s="9" t="s">
        <v>73</v>
      </c>
      <c r="E22" s="10">
        <v>54</v>
      </c>
      <c r="F22" s="11">
        <f t="shared" si="0"/>
        <v>21.6</v>
      </c>
      <c r="G22" s="6">
        <v>57.3</v>
      </c>
      <c r="H22" s="6">
        <f t="shared" si="1"/>
        <v>11.46</v>
      </c>
      <c r="I22" s="6">
        <v>71.8</v>
      </c>
      <c r="J22" s="7">
        <f t="shared" si="2"/>
        <v>57.44</v>
      </c>
      <c r="K22" s="7">
        <f t="shared" si="3"/>
        <v>68.900000000000006</v>
      </c>
      <c r="L22" s="8">
        <f t="shared" si="4"/>
        <v>41.34</v>
      </c>
      <c r="M22" s="12">
        <f t="shared" si="5"/>
        <v>62.940000000000005</v>
      </c>
    </row>
    <row r="23" spans="1:13" ht="15" x14ac:dyDescent="0.3">
      <c r="A23" s="9" t="s">
        <v>74</v>
      </c>
      <c r="B23" s="9" t="s">
        <v>75</v>
      </c>
      <c r="C23" s="9" t="s">
        <v>15</v>
      </c>
      <c r="D23" s="9" t="s">
        <v>76</v>
      </c>
      <c r="E23" s="10">
        <v>57</v>
      </c>
      <c r="F23" s="11">
        <f t="shared" si="0"/>
        <v>22.8</v>
      </c>
      <c r="G23" s="6">
        <v>59.5</v>
      </c>
      <c r="H23" s="6">
        <f t="shared" si="1"/>
        <v>11.9</v>
      </c>
      <c r="I23" s="6">
        <v>68.2</v>
      </c>
      <c r="J23" s="7">
        <f t="shared" si="2"/>
        <v>54.56</v>
      </c>
      <c r="K23" s="7">
        <f t="shared" si="3"/>
        <v>66.460000000000008</v>
      </c>
      <c r="L23" s="8">
        <f t="shared" si="4"/>
        <v>39.876000000000005</v>
      </c>
      <c r="M23" s="12">
        <f t="shared" si="5"/>
        <v>62.676000000000002</v>
      </c>
    </row>
    <row r="24" spans="1:13" ht="15" x14ac:dyDescent="0.3">
      <c r="A24" s="9" t="s">
        <v>77</v>
      </c>
      <c r="B24" s="9" t="s">
        <v>78</v>
      </c>
      <c r="C24" s="9" t="s">
        <v>15</v>
      </c>
      <c r="D24" s="9" t="s">
        <v>79</v>
      </c>
      <c r="E24" s="10">
        <v>58</v>
      </c>
      <c r="F24" s="11">
        <f t="shared" si="0"/>
        <v>23.200000000000003</v>
      </c>
      <c r="G24" s="6">
        <v>73.699999999999989</v>
      </c>
      <c r="H24" s="6">
        <f t="shared" si="1"/>
        <v>14.739999999999998</v>
      </c>
      <c r="I24" s="6">
        <v>61.4</v>
      </c>
      <c r="J24" s="7">
        <f t="shared" si="2"/>
        <v>49.120000000000005</v>
      </c>
      <c r="K24" s="7">
        <f t="shared" si="3"/>
        <v>63.86</v>
      </c>
      <c r="L24" s="8">
        <f t="shared" si="4"/>
        <v>38.315999999999995</v>
      </c>
      <c r="M24" s="12">
        <f t="shared" si="5"/>
        <v>61.515999999999998</v>
      </c>
    </row>
    <row r="25" spans="1:13" ht="15" x14ac:dyDescent="0.3">
      <c r="A25" s="9" t="s">
        <v>80</v>
      </c>
      <c r="B25" s="9" t="s">
        <v>81</v>
      </c>
      <c r="C25" s="9" t="s">
        <v>15</v>
      </c>
      <c r="D25" s="9" t="s">
        <v>82</v>
      </c>
      <c r="E25" s="10">
        <v>60</v>
      </c>
      <c r="F25" s="11">
        <f t="shared" si="0"/>
        <v>24</v>
      </c>
      <c r="G25" s="6">
        <v>69.8</v>
      </c>
      <c r="H25" s="6">
        <f t="shared" si="1"/>
        <v>13.96</v>
      </c>
      <c r="I25" s="6">
        <v>58.6</v>
      </c>
      <c r="J25" s="7">
        <f t="shared" si="2"/>
        <v>46.88</v>
      </c>
      <c r="K25" s="7">
        <f t="shared" si="3"/>
        <v>60.84</v>
      </c>
      <c r="L25" s="8">
        <f t="shared" si="4"/>
        <v>36.503999999999998</v>
      </c>
      <c r="M25" s="12">
        <f t="shared" si="5"/>
        <v>60.503999999999998</v>
      </c>
    </row>
    <row r="26" spans="1:13" ht="15" x14ac:dyDescent="0.3">
      <c r="A26" s="9" t="s">
        <v>83</v>
      </c>
      <c r="B26" s="9" t="s">
        <v>84</v>
      </c>
      <c r="C26" s="9" t="s">
        <v>15</v>
      </c>
      <c r="D26" s="9" t="s">
        <v>85</v>
      </c>
      <c r="E26" s="10">
        <v>56</v>
      </c>
      <c r="F26" s="11">
        <f t="shared" si="0"/>
        <v>22.400000000000002</v>
      </c>
      <c r="G26" s="6">
        <v>49.199999999999996</v>
      </c>
      <c r="H26" s="6">
        <f t="shared" si="1"/>
        <v>9.84</v>
      </c>
      <c r="I26" s="6">
        <v>66.8</v>
      </c>
      <c r="J26" s="7">
        <f t="shared" si="2"/>
        <v>53.44</v>
      </c>
      <c r="K26" s="7">
        <f t="shared" si="3"/>
        <v>63.28</v>
      </c>
      <c r="L26" s="8">
        <f t="shared" si="4"/>
        <v>37.967999999999996</v>
      </c>
      <c r="M26" s="12">
        <f t="shared" si="5"/>
        <v>60.367999999999995</v>
      </c>
    </row>
    <row r="27" spans="1:13" ht="15" x14ac:dyDescent="0.3">
      <c r="A27" s="9" t="s">
        <v>86</v>
      </c>
      <c r="B27" s="9" t="s">
        <v>87</v>
      </c>
      <c r="C27" s="9" t="s">
        <v>15</v>
      </c>
      <c r="D27" s="9" t="s">
        <v>88</v>
      </c>
      <c r="E27" s="10">
        <v>56</v>
      </c>
      <c r="F27" s="11">
        <f t="shared" si="0"/>
        <v>22.400000000000002</v>
      </c>
      <c r="G27" s="6">
        <v>40.099999999999994</v>
      </c>
      <c r="H27" s="6">
        <f t="shared" si="1"/>
        <v>8.02</v>
      </c>
      <c r="I27" s="6">
        <v>63.2</v>
      </c>
      <c r="J27" s="7">
        <f t="shared" si="2"/>
        <v>50.56</v>
      </c>
      <c r="K27" s="7">
        <f t="shared" si="3"/>
        <v>58.58</v>
      </c>
      <c r="L27" s="8">
        <f t="shared" si="4"/>
        <v>35.147999999999996</v>
      </c>
      <c r="M27" s="12">
        <f t="shared" si="5"/>
        <v>57.548000000000002</v>
      </c>
    </row>
    <row r="28" spans="1:13" ht="15" x14ac:dyDescent="0.3">
      <c r="A28" s="9" t="s">
        <v>89</v>
      </c>
      <c r="B28" s="9" t="s">
        <v>90</v>
      </c>
      <c r="C28" s="9" t="s">
        <v>15</v>
      </c>
      <c r="D28" s="9" t="s">
        <v>91</v>
      </c>
      <c r="E28" s="10">
        <v>54</v>
      </c>
      <c r="F28" s="11">
        <f t="shared" si="0"/>
        <v>21.6</v>
      </c>
      <c r="G28" s="6">
        <v>42.7</v>
      </c>
      <c r="H28" s="6">
        <f t="shared" si="1"/>
        <v>8.5400000000000009</v>
      </c>
      <c r="I28" s="6">
        <v>63.6</v>
      </c>
      <c r="J28" s="7">
        <f t="shared" si="2"/>
        <v>50.88</v>
      </c>
      <c r="K28" s="7">
        <f t="shared" si="3"/>
        <v>59.42</v>
      </c>
      <c r="L28" s="8">
        <f t="shared" si="4"/>
        <v>35.652000000000001</v>
      </c>
      <c r="M28" s="12">
        <f t="shared" si="5"/>
        <v>57.252000000000002</v>
      </c>
    </row>
    <row r="29" spans="1:13" ht="15" x14ac:dyDescent="0.3">
      <c r="A29" s="9" t="s">
        <v>92</v>
      </c>
      <c r="B29" s="9" t="s">
        <v>93</v>
      </c>
      <c r="C29" s="9" t="s">
        <v>15</v>
      </c>
      <c r="D29" s="9" t="s">
        <v>94</v>
      </c>
      <c r="E29" s="10">
        <v>54</v>
      </c>
      <c r="F29" s="11">
        <f t="shared" si="0"/>
        <v>21.6</v>
      </c>
      <c r="G29" s="6">
        <v>62</v>
      </c>
      <c r="H29" s="6">
        <f t="shared" si="1"/>
        <v>12.4</v>
      </c>
      <c r="I29" s="6">
        <v>0</v>
      </c>
      <c r="J29" s="7">
        <f t="shared" si="2"/>
        <v>0</v>
      </c>
      <c r="K29" s="7">
        <f t="shared" si="3"/>
        <v>12.4</v>
      </c>
      <c r="L29" s="8">
        <f t="shared" si="4"/>
        <v>7.4399999999999995</v>
      </c>
      <c r="M29" s="12">
        <f t="shared" si="5"/>
        <v>29.04</v>
      </c>
    </row>
    <row r="30" spans="1:13" ht="15" x14ac:dyDescent="0.3">
      <c r="A30" s="9" t="s">
        <v>95</v>
      </c>
      <c r="B30" s="9" t="s">
        <v>96</v>
      </c>
      <c r="C30" s="9" t="s">
        <v>15</v>
      </c>
      <c r="D30" s="9" t="s">
        <v>97</v>
      </c>
      <c r="E30" s="10">
        <v>59</v>
      </c>
      <c r="F30" s="11">
        <f t="shared" si="0"/>
        <v>23.6</v>
      </c>
      <c r="G30" s="6">
        <v>43.9</v>
      </c>
      <c r="H30" s="6">
        <f t="shared" si="1"/>
        <v>8.7799999999999994</v>
      </c>
      <c r="I30" s="6">
        <v>0</v>
      </c>
      <c r="J30" s="7">
        <f t="shared" si="2"/>
        <v>0</v>
      </c>
      <c r="K30" s="7">
        <f t="shared" si="3"/>
        <v>8.7799999999999994</v>
      </c>
      <c r="L30" s="8">
        <f t="shared" si="4"/>
        <v>5.2679999999999998</v>
      </c>
      <c r="M30" s="12">
        <f t="shared" si="5"/>
        <v>28.868000000000002</v>
      </c>
    </row>
    <row r="31" spans="1:13" ht="15" x14ac:dyDescent="0.3">
      <c r="A31" s="9" t="s">
        <v>98</v>
      </c>
      <c r="B31" s="9" t="s">
        <v>99</v>
      </c>
      <c r="C31" s="9" t="s">
        <v>15</v>
      </c>
      <c r="D31" s="9" t="s">
        <v>100</v>
      </c>
      <c r="E31" s="10">
        <v>53.5</v>
      </c>
      <c r="F31" s="11">
        <f t="shared" si="0"/>
        <v>21.400000000000002</v>
      </c>
      <c r="G31" s="6">
        <v>53.599999999999994</v>
      </c>
      <c r="H31" s="6">
        <f t="shared" si="1"/>
        <v>10.719999999999999</v>
      </c>
      <c r="I31" s="6">
        <v>0</v>
      </c>
      <c r="J31" s="7">
        <f t="shared" si="2"/>
        <v>0</v>
      </c>
      <c r="K31" s="7">
        <f t="shared" si="3"/>
        <v>10.719999999999999</v>
      </c>
      <c r="L31" s="8">
        <f t="shared" si="4"/>
        <v>6.4319999999999995</v>
      </c>
      <c r="M31" s="12">
        <f t="shared" si="5"/>
        <v>27.832000000000001</v>
      </c>
    </row>
    <row r="32" spans="1:13" ht="15" x14ac:dyDescent="0.3">
      <c r="A32" s="9" t="s">
        <v>101</v>
      </c>
      <c r="B32" s="9" t="s">
        <v>102</v>
      </c>
      <c r="C32" s="9" t="s">
        <v>15</v>
      </c>
      <c r="D32" s="9" t="s">
        <v>103</v>
      </c>
      <c r="E32" s="10">
        <v>55</v>
      </c>
      <c r="F32" s="11">
        <f t="shared" si="0"/>
        <v>22</v>
      </c>
      <c r="G32" s="6">
        <v>33.099999999999994</v>
      </c>
      <c r="H32" s="6">
        <f t="shared" si="1"/>
        <v>6.6199999999999992</v>
      </c>
      <c r="I32" s="6">
        <v>0</v>
      </c>
      <c r="J32" s="7">
        <f t="shared" si="2"/>
        <v>0</v>
      </c>
      <c r="K32" s="7">
        <f t="shared" si="3"/>
        <v>6.6199999999999992</v>
      </c>
      <c r="L32" s="8">
        <f t="shared" si="4"/>
        <v>3.9719999999999995</v>
      </c>
      <c r="M32" s="12">
        <f t="shared" si="5"/>
        <v>25.972000000000001</v>
      </c>
    </row>
    <row r="33" spans="1:13" ht="15" x14ac:dyDescent="0.3">
      <c r="A33" s="9" t="s">
        <v>13</v>
      </c>
      <c r="B33" s="9" t="s">
        <v>104</v>
      </c>
      <c r="C33" s="9" t="s">
        <v>105</v>
      </c>
      <c r="D33" s="9" t="s">
        <v>106</v>
      </c>
      <c r="E33" s="10">
        <v>66.5</v>
      </c>
      <c r="F33" s="11">
        <f t="shared" si="0"/>
        <v>26.6</v>
      </c>
      <c r="G33" s="6">
        <v>45</v>
      </c>
      <c r="H33" s="6">
        <f t="shared" si="1"/>
        <v>9</v>
      </c>
      <c r="I33" s="6">
        <v>67.240000000000009</v>
      </c>
      <c r="J33" s="7">
        <f t="shared" si="2"/>
        <v>53.792000000000009</v>
      </c>
      <c r="K33" s="7">
        <f t="shared" si="3"/>
        <v>62.792000000000009</v>
      </c>
      <c r="L33" s="8">
        <f t="shared" si="4"/>
        <v>37.675200000000004</v>
      </c>
      <c r="M33" s="12">
        <f t="shared" si="5"/>
        <v>64.275200000000012</v>
      </c>
    </row>
    <row r="34" spans="1:13" ht="15" x14ac:dyDescent="0.3">
      <c r="A34" s="9" t="s">
        <v>17</v>
      </c>
      <c r="B34" s="9" t="s">
        <v>107</v>
      </c>
      <c r="C34" s="9" t="s">
        <v>105</v>
      </c>
      <c r="D34" s="9" t="s">
        <v>108</v>
      </c>
      <c r="E34" s="10">
        <v>42.5</v>
      </c>
      <c r="F34" s="11">
        <f t="shared" si="0"/>
        <v>17</v>
      </c>
      <c r="G34" s="6">
        <v>63.9</v>
      </c>
      <c r="H34" s="6">
        <f t="shared" si="1"/>
        <v>12.780000000000001</v>
      </c>
      <c r="I34" s="6">
        <v>62.38</v>
      </c>
      <c r="J34" s="7">
        <f t="shared" si="2"/>
        <v>49.904000000000003</v>
      </c>
      <c r="K34" s="7">
        <f t="shared" si="3"/>
        <v>62.684000000000005</v>
      </c>
      <c r="L34" s="8">
        <f t="shared" si="4"/>
        <v>37.610399999999998</v>
      </c>
      <c r="M34" s="12">
        <f t="shared" si="5"/>
        <v>54.610399999999998</v>
      </c>
    </row>
    <row r="35" spans="1:13" ht="15" x14ac:dyDescent="0.3">
      <c r="A35" s="9" t="s">
        <v>109</v>
      </c>
      <c r="B35" s="9" t="s">
        <v>110</v>
      </c>
      <c r="C35" s="9" t="s">
        <v>105</v>
      </c>
      <c r="D35" s="9" t="s">
        <v>111</v>
      </c>
      <c r="E35" s="10">
        <v>24.5</v>
      </c>
      <c r="F35" s="11">
        <f t="shared" si="0"/>
        <v>9.8000000000000007</v>
      </c>
      <c r="G35" s="6">
        <v>45.3</v>
      </c>
      <c r="H35" s="6">
        <f t="shared" si="1"/>
        <v>9.06</v>
      </c>
      <c r="I35" s="6">
        <v>9.06</v>
      </c>
      <c r="J35" s="7">
        <f t="shared" si="2"/>
        <v>7.2480000000000011</v>
      </c>
      <c r="K35" s="7">
        <f t="shared" si="3"/>
        <v>16.308</v>
      </c>
      <c r="L35" s="8">
        <f t="shared" si="4"/>
        <v>9.7847999999999988</v>
      </c>
      <c r="M35" s="12">
        <f t="shared" si="5"/>
        <v>19.584800000000001</v>
      </c>
    </row>
    <row r="36" spans="1:13" ht="15" x14ac:dyDescent="0.3">
      <c r="A36" s="9" t="s">
        <v>13</v>
      </c>
      <c r="B36" s="9" t="s">
        <v>112</v>
      </c>
      <c r="C36" s="14" t="s">
        <v>113</v>
      </c>
      <c r="D36" s="9" t="s">
        <v>114</v>
      </c>
      <c r="E36" s="10">
        <v>55</v>
      </c>
      <c r="F36" s="11">
        <f>E36*0.4</f>
        <v>22</v>
      </c>
      <c r="G36" s="6">
        <v>52.3</v>
      </c>
      <c r="H36" s="6">
        <f>G36*0.2</f>
        <v>10.46</v>
      </c>
      <c r="I36" s="6">
        <v>80.86</v>
      </c>
      <c r="J36" s="7">
        <f>I36*0.8</f>
        <v>64.688000000000002</v>
      </c>
      <c r="K36" s="7">
        <f>H36+J36</f>
        <v>75.147999999999996</v>
      </c>
      <c r="L36" s="8">
        <f>K36*0.6</f>
        <v>45.088799999999999</v>
      </c>
      <c r="M36" s="12">
        <f>F36+L36</f>
        <v>67.088799999999992</v>
      </c>
    </row>
    <row r="37" spans="1:13" ht="15" x14ac:dyDescent="0.3">
      <c r="A37" s="9" t="s">
        <v>17</v>
      </c>
      <c r="B37" s="9" t="s">
        <v>115</v>
      </c>
      <c r="C37" s="14" t="s">
        <v>113</v>
      </c>
      <c r="D37" s="9" t="s">
        <v>116</v>
      </c>
      <c r="E37" s="10">
        <v>56.5</v>
      </c>
      <c r="F37" s="11">
        <f>E37*0.4</f>
        <v>22.6</v>
      </c>
      <c r="G37" s="6">
        <v>48</v>
      </c>
      <c r="H37" s="6">
        <f>G37*0.2</f>
        <v>9.6000000000000014</v>
      </c>
      <c r="I37" s="6">
        <v>60.8</v>
      </c>
      <c r="J37" s="7">
        <f>I37*0.8</f>
        <v>48.64</v>
      </c>
      <c r="K37" s="7">
        <f>H37+J37</f>
        <v>58.24</v>
      </c>
      <c r="L37" s="8">
        <f>K37*0.6</f>
        <v>34.944000000000003</v>
      </c>
      <c r="M37" s="12">
        <f>F37+L37</f>
        <v>57.544000000000004</v>
      </c>
    </row>
    <row r="38" spans="1:13" ht="15" x14ac:dyDescent="0.3">
      <c r="A38" s="9" t="s">
        <v>109</v>
      </c>
      <c r="B38" s="9" t="s">
        <v>117</v>
      </c>
      <c r="C38" s="14" t="s">
        <v>113</v>
      </c>
      <c r="D38" s="9" t="s">
        <v>118</v>
      </c>
      <c r="E38" s="10">
        <v>57</v>
      </c>
      <c r="F38" s="11">
        <f t="shared" si="0"/>
        <v>22.8</v>
      </c>
      <c r="G38" s="6">
        <v>51.599999999999994</v>
      </c>
      <c r="H38" s="6">
        <f t="shared" si="1"/>
        <v>10.32</v>
      </c>
      <c r="I38" s="6">
        <v>58.64</v>
      </c>
      <c r="J38" s="7">
        <f t="shared" si="2"/>
        <v>46.912000000000006</v>
      </c>
      <c r="K38" s="7">
        <f t="shared" si="3"/>
        <v>57.232000000000006</v>
      </c>
      <c r="L38" s="8">
        <f t="shared" si="4"/>
        <v>34.339200000000005</v>
      </c>
      <c r="M38" s="12">
        <f t="shared" si="5"/>
        <v>57.139200000000002</v>
      </c>
    </row>
    <row r="39" spans="1:13" ht="15" x14ac:dyDescent="0.3">
      <c r="A39" s="9" t="s">
        <v>13</v>
      </c>
      <c r="B39" s="9" t="s">
        <v>119</v>
      </c>
      <c r="C39" s="14" t="s">
        <v>120</v>
      </c>
      <c r="D39" s="9" t="s">
        <v>121</v>
      </c>
      <c r="E39" s="10">
        <v>79</v>
      </c>
      <c r="F39" s="11">
        <f t="shared" si="0"/>
        <v>31.6</v>
      </c>
      <c r="G39" s="6">
        <v>67.599999999999994</v>
      </c>
      <c r="H39" s="6">
        <f t="shared" si="1"/>
        <v>13.52</v>
      </c>
      <c r="I39" s="6">
        <v>87.656000000000006</v>
      </c>
      <c r="J39" s="7">
        <f t="shared" si="2"/>
        <v>70.124800000000008</v>
      </c>
      <c r="K39" s="7">
        <f t="shared" si="3"/>
        <v>83.644800000000004</v>
      </c>
      <c r="L39" s="8">
        <f t="shared" si="4"/>
        <v>50.186880000000002</v>
      </c>
      <c r="M39" s="12">
        <f t="shared" si="5"/>
        <v>81.786879999999996</v>
      </c>
    </row>
    <row r="40" spans="1:13" ht="15" x14ac:dyDescent="0.3">
      <c r="A40" s="9" t="s">
        <v>17</v>
      </c>
      <c r="B40" s="9" t="s">
        <v>122</v>
      </c>
      <c r="C40" s="14" t="s">
        <v>120</v>
      </c>
      <c r="D40" s="9" t="s">
        <v>123</v>
      </c>
      <c r="E40" s="10">
        <v>77.5</v>
      </c>
      <c r="F40" s="11">
        <f t="shared" si="0"/>
        <v>31</v>
      </c>
      <c r="G40" s="6">
        <v>62.099999999999994</v>
      </c>
      <c r="H40" s="6">
        <f t="shared" si="1"/>
        <v>12.42</v>
      </c>
      <c r="I40" s="6">
        <v>84.42</v>
      </c>
      <c r="J40" s="7">
        <f t="shared" si="2"/>
        <v>67.536000000000001</v>
      </c>
      <c r="K40" s="7">
        <f t="shared" si="3"/>
        <v>79.956000000000003</v>
      </c>
      <c r="L40" s="8">
        <f t="shared" si="4"/>
        <v>47.973599999999998</v>
      </c>
      <c r="M40" s="12">
        <f t="shared" si="5"/>
        <v>78.973600000000005</v>
      </c>
    </row>
    <row r="41" spans="1:13" ht="15" x14ac:dyDescent="0.3">
      <c r="A41" s="9" t="s">
        <v>20</v>
      </c>
      <c r="B41" s="9" t="s">
        <v>124</v>
      </c>
      <c r="C41" s="14" t="s">
        <v>120</v>
      </c>
      <c r="D41" s="9" t="s">
        <v>125</v>
      </c>
      <c r="E41" s="10">
        <v>57.5</v>
      </c>
      <c r="F41" s="11">
        <f t="shared" si="0"/>
        <v>23</v>
      </c>
      <c r="G41" s="6">
        <v>67.699999999999989</v>
      </c>
      <c r="H41" s="6">
        <f t="shared" si="1"/>
        <v>13.54</v>
      </c>
      <c r="I41" s="6">
        <v>80.475999999999999</v>
      </c>
      <c r="J41" s="7">
        <f t="shared" si="2"/>
        <v>64.380800000000008</v>
      </c>
      <c r="K41" s="7">
        <f t="shared" si="3"/>
        <v>77.920800000000014</v>
      </c>
      <c r="L41" s="8">
        <f t="shared" si="4"/>
        <v>46.752480000000006</v>
      </c>
      <c r="M41" s="12">
        <f t="shared" si="5"/>
        <v>69.752480000000006</v>
      </c>
    </row>
    <row r="42" spans="1:13" ht="15" x14ac:dyDescent="0.3">
      <c r="A42" s="9" t="s">
        <v>23</v>
      </c>
      <c r="B42" s="9" t="s">
        <v>126</v>
      </c>
      <c r="C42" s="14" t="s">
        <v>120</v>
      </c>
      <c r="D42" s="9" t="s">
        <v>127</v>
      </c>
      <c r="E42" s="10">
        <v>57</v>
      </c>
      <c r="F42" s="11">
        <f t="shared" si="0"/>
        <v>22.8</v>
      </c>
      <c r="G42" s="6">
        <v>68.599999999999994</v>
      </c>
      <c r="H42" s="6">
        <f t="shared" si="1"/>
        <v>13.719999999999999</v>
      </c>
      <c r="I42" s="6">
        <v>76.12</v>
      </c>
      <c r="J42" s="7">
        <f t="shared" si="2"/>
        <v>60.896000000000008</v>
      </c>
      <c r="K42" s="7">
        <f t="shared" si="3"/>
        <v>74.616000000000014</v>
      </c>
      <c r="L42" s="8">
        <f t="shared" si="4"/>
        <v>44.769600000000004</v>
      </c>
      <c r="M42" s="12">
        <f t="shared" si="5"/>
        <v>67.569600000000008</v>
      </c>
    </row>
    <row r="43" spans="1:13" ht="15" x14ac:dyDescent="0.3">
      <c r="A43" s="9" t="s">
        <v>26</v>
      </c>
      <c r="B43" s="9" t="s">
        <v>128</v>
      </c>
      <c r="C43" s="14" t="s">
        <v>120</v>
      </c>
      <c r="D43" s="9" t="s">
        <v>129</v>
      </c>
      <c r="E43" s="10">
        <v>62</v>
      </c>
      <c r="F43" s="11">
        <f>E43*0.4</f>
        <v>24.8</v>
      </c>
      <c r="G43" s="6">
        <v>56.199999999999996</v>
      </c>
      <c r="H43" s="6">
        <f>G43*0.2</f>
        <v>11.24</v>
      </c>
      <c r="I43" s="6">
        <v>66.975999999999999</v>
      </c>
      <c r="J43" s="7">
        <f>I43*0.8</f>
        <v>53.580800000000004</v>
      </c>
      <c r="K43" s="7">
        <f>H43+J43</f>
        <v>64.820800000000006</v>
      </c>
      <c r="L43" s="8">
        <f>K43*0.6</f>
        <v>38.892479999999999</v>
      </c>
      <c r="M43" s="12">
        <f>F43+L43</f>
        <v>63.692480000000003</v>
      </c>
    </row>
    <row r="44" spans="1:13" ht="15" x14ac:dyDescent="0.3">
      <c r="A44" s="9" t="s">
        <v>13</v>
      </c>
      <c r="B44" s="9" t="s">
        <v>130</v>
      </c>
      <c r="C44" s="14" t="s">
        <v>131</v>
      </c>
      <c r="D44" s="9" t="s">
        <v>132</v>
      </c>
      <c r="E44" s="6">
        <v>61.6</v>
      </c>
      <c r="F44" s="11">
        <f>E44*0.4</f>
        <v>24.64</v>
      </c>
      <c r="G44" s="6">
        <v>61.599999999999994</v>
      </c>
      <c r="H44" s="6">
        <f>G44*0.2</f>
        <v>12.32</v>
      </c>
      <c r="I44" s="6">
        <v>77.66</v>
      </c>
      <c r="J44" s="7">
        <f>I44*0.8</f>
        <v>62.128</v>
      </c>
      <c r="K44" s="7">
        <f>H44+J44</f>
        <v>74.448000000000008</v>
      </c>
      <c r="L44" s="8">
        <f>K44*0.6</f>
        <v>44.668800000000005</v>
      </c>
      <c r="M44" s="12">
        <f>F44+L44</f>
        <v>69.308800000000005</v>
      </c>
    </row>
    <row r="45" spans="1:13" ht="15" x14ac:dyDescent="0.3">
      <c r="A45" s="9" t="s">
        <v>17</v>
      </c>
      <c r="B45" s="9" t="s">
        <v>133</v>
      </c>
      <c r="C45" s="14" t="s">
        <v>131</v>
      </c>
      <c r="D45" s="9" t="s">
        <v>134</v>
      </c>
      <c r="E45" s="6">
        <v>30.400000000000002</v>
      </c>
      <c r="F45" s="11">
        <f>E45*0.4</f>
        <v>12.160000000000002</v>
      </c>
      <c r="G45" s="6">
        <v>54.099999999999994</v>
      </c>
      <c r="H45" s="6">
        <f>G45*0.2</f>
        <v>10.82</v>
      </c>
      <c r="I45" s="6">
        <v>10.82</v>
      </c>
      <c r="J45" s="7">
        <f>I45*0.8</f>
        <v>8.6560000000000006</v>
      </c>
      <c r="K45" s="7">
        <f>H45+J45</f>
        <v>19.475999999999999</v>
      </c>
      <c r="L45" s="8">
        <f>K45*0.6</f>
        <v>11.685599999999999</v>
      </c>
      <c r="M45" s="12">
        <f>F45+L45</f>
        <v>23.845600000000001</v>
      </c>
    </row>
    <row r="46" spans="1:13" ht="15" x14ac:dyDescent="0.3">
      <c r="A46" s="9" t="s">
        <v>109</v>
      </c>
      <c r="B46" s="9" t="s">
        <v>135</v>
      </c>
      <c r="C46" s="14" t="s">
        <v>131</v>
      </c>
      <c r="D46" s="9" t="s">
        <v>136</v>
      </c>
      <c r="E46" s="6">
        <v>40.800000000000004</v>
      </c>
      <c r="F46" s="11">
        <f t="shared" si="0"/>
        <v>16.320000000000004</v>
      </c>
      <c r="G46" s="6">
        <v>24</v>
      </c>
      <c r="H46" s="6">
        <f t="shared" si="1"/>
        <v>4.8000000000000007</v>
      </c>
      <c r="I46" s="6">
        <v>4.8000000000000007</v>
      </c>
      <c r="J46" s="7">
        <f t="shared" si="2"/>
        <v>3.8400000000000007</v>
      </c>
      <c r="K46" s="7">
        <f t="shared" si="3"/>
        <v>8.64</v>
      </c>
      <c r="L46" s="8">
        <f t="shared" si="4"/>
        <v>5.1840000000000002</v>
      </c>
      <c r="M46" s="12">
        <f t="shared" si="5"/>
        <v>21.504000000000005</v>
      </c>
    </row>
  </sheetData>
  <mergeCells count="8">
    <mergeCell ref="G1:L1"/>
    <mergeCell ref="M1:M2"/>
    <mergeCell ref="A1:A2"/>
    <mergeCell ref="B1:B2"/>
    <mergeCell ref="C1:C2"/>
    <mergeCell ref="D1:D2"/>
    <mergeCell ref="E1:E2"/>
    <mergeCell ref="F1:F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renshichu</dc:creator>
  <cp:lastModifiedBy>renshichu</cp:lastModifiedBy>
  <dcterms:created xsi:type="dcterms:W3CDTF">2015-06-05T18:19:34Z</dcterms:created>
  <dcterms:modified xsi:type="dcterms:W3CDTF">2022-07-22T08:57:08Z</dcterms:modified>
</cp:coreProperties>
</file>